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<sst xmlns="http://schemas.openxmlformats.org/spreadsheetml/2006/main" count="68" uniqueCount="51">
  <si>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Číslo položky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</si>
  <si>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</si>
  <si>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</si>
  <si>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</si>
  <si>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</si>
  <si>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</si>
  <si>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</si>
  <si>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</si>
  <si>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</si>
  <si>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</si>
  <si>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</si>
  <si>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</si>
  <si>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</si>
  <si>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Skutočné čerpanie</t>
  </si>
  <si>
    <t>Rozdiel</t>
  </si>
  <si>
    <t xml:space="preserve">Spolu: </t>
  </si>
  <si>
    <t>Názov položky (kategórie)</t>
  </si>
  <si>
    <t>Číslo účtovného dokladu</t>
  </si>
  <si>
    <t>Tabuľka 1: Prehľad schváleného a skutočného čerpania položiek rozpočtu</t>
  </si>
  <si>
    <t>Schválený rozpočet</t>
  </si>
  <si>
    <t>Názov položky číslo 01:</t>
  </si>
  <si>
    <t>Názov položky číslo 02:</t>
  </si>
  <si>
    <t>Názov položky číslo 03:</t>
  </si>
  <si>
    <t>Názov položky číslo 04:</t>
  </si>
  <si>
    <t>Názov položky číslo 05:</t>
  </si>
  <si>
    <t>Tabuľka číslo 3: Prehľad čerpania financií z iných zdrojov</t>
  </si>
  <si>
    <t>Zdroj</t>
  </si>
  <si>
    <t>Čerpaná suma</t>
  </si>
  <si>
    <t>Poznámka</t>
  </si>
  <si>
    <t>Formulár k  vyúčtovaniu projektu</t>
  </si>
  <si>
    <t>Tabuľka č. 2: Súčty účtovných a daňových dokladov roztriedené podľa kategórií</t>
  </si>
  <si>
    <t>Terénne úpravy</t>
  </si>
  <si>
    <t>Cvičebné náradie</t>
  </si>
  <si>
    <t>Betón</t>
  </si>
  <si>
    <t>Povrchová úprava</t>
  </si>
  <si>
    <t>Úprava okolia</t>
  </si>
  <si>
    <t>ACS - Sedlák</t>
  </si>
  <si>
    <t>Finančný dar na úpravu okolia</t>
  </si>
  <si>
    <t>SOPKA, n.o.</t>
  </si>
  <si>
    <t>Vlastné zdroje</t>
  </si>
  <si>
    <t>Vecný dar - fólie pod kamenivo</t>
  </si>
  <si>
    <t>Ing. František Gubala</t>
  </si>
  <si>
    <t xml:space="preserve">Ing. Július Lang </t>
  </si>
  <si>
    <t>Vecný dar - drevo na cvičebné náradie</t>
  </si>
  <si>
    <t>Andrej Čurilla</t>
  </si>
  <si>
    <t>Vecný dar - farby na betónové oplotenie</t>
  </si>
  <si>
    <t>ALAS Slovakia</t>
  </si>
  <si>
    <t>Zľava na kamenivo - terénne úpravy</t>
  </si>
  <si>
    <t>TBG Doprastav, a.s.</t>
  </si>
  <si>
    <t>Zľava 40% za betón a 10% za dopravu</t>
  </si>
  <si>
    <t>Spolu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</si>
</sst>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\ [$€-1];[Red]\-#,##0\ [$€-1]"/>
    <numFmt numFmtId="174" formatCode="#,##0.00\ [$€-1];[Red]#,##0.00\ [$€-1]"/>
  </numFmts>
  <fonts count="25"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right" wrapText="1"/>
    </xf>
    <xf numFmtId="172" fontId="3" fillId="0" borderId="13" xfId="0" applyNumberFormat="1" applyFont="1" applyBorder="1" applyAlignment="1">
      <alignment horizontal="righ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72" fontId="3" fillId="0" borderId="15" xfId="0" applyNumberFormat="1" applyFont="1" applyBorder="1" applyAlignment="1">
      <alignment horizontal="right" wrapText="1"/>
    </xf>
    <xf numFmtId="172" fontId="3" fillId="0" borderId="16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172" fontId="3" fillId="0" borderId="18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172" fontId="5" fillId="0" borderId="21" xfId="0" applyNumberFormat="1" applyFont="1" applyBorder="1" applyAlignment="1">
      <alignment horizontal="right" wrapText="1"/>
    </xf>
    <xf numFmtId="172" fontId="5" fillId="0" borderId="22" xfId="0" applyNumberFormat="1" applyFont="1" applyBorder="1" applyAlignment="1">
      <alignment horizontal="right" wrapText="1"/>
    </xf>
    <xf numFmtId="172" fontId="5" fillId="0" borderId="23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174" fontId="3" fillId="0" borderId="15" xfId="0" applyNumberFormat="1" applyFont="1" applyBorder="1" applyAlignment="1">
      <alignment wrapText="1"/>
    </xf>
    <xf numFmtId="174" fontId="5" fillId="0" borderId="22" xfId="0" applyNumberFormat="1" applyFont="1" applyBorder="1" applyAlignment="1">
      <alignment wrapText="1"/>
    </xf>
    <xf numFmtId="174" fontId="5" fillId="0" borderId="23" xfId="0" applyNumberFormat="1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 wrapText="1"/>
    </xf>
    <xf numFmtId="174" fontId="3" fillId="0" borderId="16" xfId="0" applyNumberFormat="1" applyFont="1" applyFill="1" applyBorder="1" applyAlignment="1">
      <alignment wrapText="1"/>
    </xf>
    <xf numFmtId="174" fontId="3" fillId="0" borderId="18" xfId="0" applyNumberFormat="1" applyFont="1" applyFill="1" applyBorder="1" applyAlignment="1">
      <alignment wrapText="1"/>
    </xf>
    <xf numFmtId="174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123825</xdr:rowOff>
    </xdr:from>
    <xdr:to>
      <xdr:col>6</xdr:col>
      <xdr:colOff>371475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238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:G52"/>
    </sheetView>
  </sheetViews>
  <sheetFormatPr defaultColWidth="9.140625" defaultRowHeight="15"/>
  <cols>
    <col min="1" max="1" width="13.00390625" style="0" customWidth="1"/>
    <col min="2" max="2" width="19.28125" style="0" customWidth="1"/>
    <col min="3" max="3" width="19.421875" style="0" customWidth="1"/>
    <col min="4" max="4" width="18.57421875" style="0" customWidth="1"/>
    <col min="5" max="5" width="19.140625" style="0" customWidth="1"/>
    <col min="6" max="6" width="19.57421875" style="0" customWidth="1"/>
  </cols>
  <sheetData>
    <row r="1" spans="1:4" s="2" customFormat="1" ht="38.25" customHeight="1">
      <c r="A1" s="1" t="s">
        <v>29</v>
      </c>
      <c r="B1" s="1"/>
      <c r="C1" s="1"/>
      <c r="D1" s="1"/>
    </row>
    <row r="2" s="3" customFormat="1" ht="14.25"/>
    <row r="3" s="4" customFormat="1" ht="14.25" customHeight="1">
      <c r="A3" s="4" t="s">
        <v>18</v>
      </c>
    </row>
    <row r="4" s="4" customFormat="1" ht="14.25" customHeight="1" thickBot="1"/>
    <row r="5" spans="1:5" s="3" customFormat="1" ht="33" customHeight="1" thickBot="1">
      <c r="A5" s="5" t="s">
        <v>0</v>
      </c>
      <c r="B5" s="5" t="s">
        <v>16</v>
      </c>
      <c r="C5" s="6" t="s">
        <v>19</v>
      </c>
      <c r="D5" s="6" t="s">
        <v>13</v>
      </c>
      <c r="E5" s="6" t="s">
        <v>14</v>
      </c>
    </row>
    <row r="6" spans="1:5" s="3" customFormat="1" ht="14.25">
      <c r="A6" s="7" t="s">
        <v>1</v>
      </c>
      <c r="B6" s="8" t="s">
        <v>31</v>
      </c>
      <c r="C6" s="9">
        <v>800</v>
      </c>
      <c r="D6" s="9">
        <f>SUM(B36)</f>
        <v>1327.33</v>
      </c>
      <c r="E6" s="10">
        <f>C6-D6</f>
        <v>-527.3299999999999</v>
      </c>
    </row>
    <row r="7" spans="1:5" s="3" customFormat="1" ht="14.25">
      <c r="A7" s="11" t="s">
        <v>2</v>
      </c>
      <c r="B7" s="12" t="s">
        <v>32</v>
      </c>
      <c r="C7" s="13">
        <v>900</v>
      </c>
      <c r="D7" s="13">
        <f>SUM(C36)</f>
        <v>1046.55</v>
      </c>
      <c r="E7" s="14">
        <f aca="true" t="shared" si="0" ref="E7:E17">C7-D7</f>
        <v>-146.54999999999995</v>
      </c>
    </row>
    <row r="8" spans="1:5" s="3" customFormat="1" ht="14.25">
      <c r="A8" s="11" t="s">
        <v>3</v>
      </c>
      <c r="B8" s="12" t="s">
        <v>33</v>
      </c>
      <c r="C8" s="13">
        <v>200</v>
      </c>
      <c r="D8" s="13">
        <f>SUM(D36)</f>
        <v>192.24</v>
      </c>
      <c r="E8" s="14">
        <f t="shared" si="0"/>
        <v>7.759999999999991</v>
      </c>
    </row>
    <row r="9" spans="1:5" s="3" customFormat="1" ht="14.25">
      <c r="A9" s="11" t="s">
        <v>4</v>
      </c>
      <c r="B9" s="12" t="s">
        <v>34</v>
      </c>
      <c r="C9" s="13">
        <v>200</v>
      </c>
      <c r="D9" s="13">
        <f>SUM(E36)</f>
        <v>202.26999999999998</v>
      </c>
      <c r="E9" s="14">
        <f t="shared" si="0"/>
        <v>-2.269999999999982</v>
      </c>
    </row>
    <row r="10" spans="1:5" s="3" customFormat="1" ht="14.25">
      <c r="A10" s="11" t="s">
        <v>5</v>
      </c>
      <c r="B10" s="12" t="s">
        <v>35</v>
      </c>
      <c r="C10" s="13">
        <v>200</v>
      </c>
      <c r="D10" s="13">
        <f>SUM(F36)</f>
        <v>504.35999999999996</v>
      </c>
      <c r="E10" s="14">
        <f t="shared" si="0"/>
        <v>-304.35999999999996</v>
      </c>
    </row>
    <row r="11" spans="1:5" s="3" customFormat="1" ht="14.25">
      <c r="A11" s="11" t="s">
        <v>6</v>
      </c>
      <c r="B11" s="12"/>
      <c r="C11" s="13"/>
      <c r="D11" s="13"/>
      <c r="E11" s="14">
        <f t="shared" si="0"/>
        <v>0</v>
      </c>
    </row>
    <row r="12" spans="1:5" s="3" customFormat="1" ht="14.25">
      <c r="A12" s="11" t="s">
        <v>7</v>
      </c>
      <c r="B12" s="12"/>
      <c r="C12" s="13"/>
      <c r="D12" s="13"/>
      <c r="E12" s="14">
        <f t="shared" si="0"/>
        <v>0</v>
      </c>
    </row>
    <row r="13" spans="1:5" s="3" customFormat="1" ht="14.25">
      <c r="A13" s="11" t="s">
        <v>8</v>
      </c>
      <c r="B13" s="12"/>
      <c r="C13" s="13"/>
      <c r="D13" s="13"/>
      <c r="E13" s="14">
        <f t="shared" si="0"/>
        <v>0</v>
      </c>
    </row>
    <row r="14" spans="1:5" s="3" customFormat="1" ht="14.25">
      <c r="A14" s="11" t="s">
        <v>9</v>
      </c>
      <c r="B14" s="12"/>
      <c r="C14" s="13"/>
      <c r="D14" s="13"/>
      <c r="E14" s="14">
        <f t="shared" si="0"/>
        <v>0</v>
      </c>
    </row>
    <row r="15" spans="1:5" s="3" customFormat="1" ht="14.25">
      <c r="A15" s="11" t="s">
        <v>10</v>
      </c>
      <c r="B15" s="12"/>
      <c r="C15" s="13"/>
      <c r="D15" s="13"/>
      <c r="E15" s="14">
        <f t="shared" si="0"/>
        <v>0</v>
      </c>
    </row>
    <row r="16" spans="1:5" s="3" customFormat="1" ht="14.25">
      <c r="A16" s="11" t="s">
        <v>11</v>
      </c>
      <c r="B16" s="12"/>
      <c r="C16" s="13"/>
      <c r="D16" s="13"/>
      <c r="E16" s="14">
        <f t="shared" si="0"/>
        <v>0</v>
      </c>
    </row>
    <row r="17" spans="1:5" s="3" customFormat="1" ht="15" thickBot="1">
      <c r="A17" s="15" t="s">
        <v>12</v>
      </c>
      <c r="B17" s="16"/>
      <c r="C17" s="17"/>
      <c r="D17" s="17"/>
      <c r="E17" s="18">
        <f t="shared" si="0"/>
        <v>0</v>
      </c>
    </row>
    <row r="18" spans="1:5" s="3" customFormat="1" ht="16.5" thickBot="1">
      <c r="A18" s="19" t="s">
        <v>15</v>
      </c>
      <c r="B18" s="20"/>
      <c r="C18" s="21">
        <f>SUM(C6:C17)</f>
        <v>2300</v>
      </c>
      <c r="D18" s="22">
        <f>SUM(D6:D17)</f>
        <v>3272.75</v>
      </c>
      <c r="E18" s="23">
        <f>SUM(E6:E17)</f>
        <v>-972.7499999999998</v>
      </c>
    </row>
    <row r="19" s="3" customFormat="1" ht="14.25"/>
    <row r="20" s="3" customFormat="1" ht="14.25"/>
    <row r="21" s="4" customFormat="1" ht="15">
      <c r="A21" s="4" t="s">
        <v>30</v>
      </c>
    </row>
    <row r="22" s="3" customFormat="1" ht="15" thickBot="1"/>
    <row r="23" spans="1:6" s="3" customFormat="1" ht="45">
      <c r="A23" s="24" t="s">
        <v>17</v>
      </c>
      <c r="B23" s="24" t="s">
        <v>20</v>
      </c>
      <c r="C23" s="24" t="s">
        <v>21</v>
      </c>
      <c r="D23" s="24" t="s">
        <v>22</v>
      </c>
      <c r="E23" s="24" t="s">
        <v>23</v>
      </c>
      <c r="F23" s="24" t="s">
        <v>24</v>
      </c>
    </row>
    <row r="24" spans="1:6" s="3" customFormat="1" ht="36" customHeight="1" thickBot="1">
      <c r="A24" s="25"/>
      <c r="B24" s="30" t="s">
        <v>31</v>
      </c>
      <c r="C24" s="30" t="s">
        <v>32</v>
      </c>
      <c r="D24" s="30" t="s">
        <v>33</v>
      </c>
      <c r="E24" s="30" t="s">
        <v>34</v>
      </c>
      <c r="F24" s="30" t="s">
        <v>35</v>
      </c>
    </row>
    <row r="25" spans="1:6" s="3" customFormat="1" ht="14.25">
      <c r="A25" s="7" t="s">
        <v>1</v>
      </c>
      <c r="B25" s="31">
        <v>500</v>
      </c>
      <c r="C25" s="32">
        <v>30.22</v>
      </c>
      <c r="D25" s="31">
        <v>192.24</v>
      </c>
      <c r="E25" s="31">
        <v>48.2</v>
      </c>
      <c r="F25" s="33">
        <v>196.17</v>
      </c>
    </row>
    <row r="26" spans="1:6" s="3" customFormat="1" ht="14.25">
      <c r="A26" s="11" t="s">
        <v>2</v>
      </c>
      <c r="B26" s="32">
        <v>150</v>
      </c>
      <c r="C26" s="32">
        <v>59.33</v>
      </c>
      <c r="D26" s="32">
        <v>0</v>
      </c>
      <c r="E26" s="32">
        <v>6.39</v>
      </c>
      <c r="F26" s="33">
        <v>226.14</v>
      </c>
    </row>
    <row r="27" spans="1:6" s="3" customFormat="1" ht="14.25">
      <c r="A27" s="11" t="s">
        <v>3</v>
      </c>
      <c r="B27" s="32">
        <v>130</v>
      </c>
      <c r="C27" s="32">
        <v>335.21</v>
      </c>
      <c r="D27" s="32">
        <v>0</v>
      </c>
      <c r="E27" s="32">
        <v>25.8</v>
      </c>
      <c r="F27" s="33">
        <v>82.05</v>
      </c>
    </row>
    <row r="28" spans="1:6" s="3" customFormat="1" ht="14.25">
      <c r="A28" s="11" t="s">
        <v>4</v>
      </c>
      <c r="B28" s="32">
        <v>547.33</v>
      </c>
      <c r="C28" s="32">
        <v>21.4</v>
      </c>
      <c r="D28" s="32">
        <v>0</v>
      </c>
      <c r="E28" s="32">
        <v>121.88</v>
      </c>
      <c r="F28" s="33">
        <v>0</v>
      </c>
    </row>
    <row r="29" spans="1:6" s="3" customFormat="1" ht="14.25">
      <c r="A29" s="11" t="s">
        <v>5</v>
      </c>
      <c r="B29" s="32">
        <v>0</v>
      </c>
      <c r="C29" s="32">
        <v>57.49</v>
      </c>
      <c r="D29" s="32">
        <v>0</v>
      </c>
      <c r="E29" s="32">
        <v>0</v>
      </c>
      <c r="F29" s="33">
        <v>0</v>
      </c>
    </row>
    <row r="30" spans="1:6" s="3" customFormat="1" ht="14.25">
      <c r="A30" s="11" t="s">
        <v>6</v>
      </c>
      <c r="B30" s="32">
        <v>0</v>
      </c>
      <c r="C30" s="32">
        <v>12.6</v>
      </c>
      <c r="D30" s="32">
        <v>0</v>
      </c>
      <c r="E30" s="32">
        <v>0</v>
      </c>
      <c r="F30" s="33">
        <v>0</v>
      </c>
    </row>
    <row r="31" spans="1:6" s="3" customFormat="1" ht="14.25">
      <c r="A31" s="11" t="s">
        <v>7</v>
      </c>
      <c r="B31" s="32">
        <v>0</v>
      </c>
      <c r="C31" s="32">
        <v>119.28</v>
      </c>
      <c r="D31" s="32">
        <v>0</v>
      </c>
      <c r="E31" s="32">
        <v>0</v>
      </c>
      <c r="F31" s="33">
        <v>0</v>
      </c>
    </row>
    <row r="32" spans="1:6" s="3" customFormat="1" ht="14.25">
      <c r="A32" s="11" t="s">
        <v>8</v>
      </c>
      <c r="B32" s="32">
        <v>0</v>
      </c>
      <c r="C32" s="32">
        <v>54</v>
      </c>
      <c r="D32" s="32">
        <v>0</v>
      </c>
      <c r="E32" s="32">
        <v>0</v>
      </c>
      <c r="F32" s="33">
        <v>0</v>
      </c>
    </row>
    <row r="33" spans="1:6" s="3" customFormat="1" ht="14.25">
      <c r="A33" s="11" t="s">
        <v>9</v>
      </c>
      <c r="B33" s="32">
        <v>0</v>
      </c>
      <c r="C33" s="32">
        <v>123.7</v>
      </c>
      <c r="D33" s="32">
        <v>0</v>
      </c>
      <c r="E33" s="32">
        <v>0</v>
      </c>
      <c r="F33" s="33">
        <v>0</v>
      </c>
    </row>
    <row r="34" spans="1:6" s="3" customFormat="1" ht="14.25">
      <c r="A34" s="11" t="s">
        <v>10</v>
      </c>
      <c r="B34" s="32">
        <v>0</v>
      </c>
      <c r="C34" s="34">
        <v>174.4</v>
      </c>
      <c r="D34" s="32">
        <v>0</v>
      </c>
      <c r="E34" s="32">
        <v>0</v>
      </c>
      <c r="F34" s="33">
        <v>0</v>
      </c>
    </row>
    <row r="35" spans="1:6" s="3" customFormat="1" ht="15" thickBot="1">
      <c r="A35" s="11" t="s">
        <v>11</v>
      </c>
      <c r="B35" s="32">
        <v>0</v>
      </c>
      <c r="C35" s="34">
        <v>58.92</v>
      </c>
      <c r="D35" s="32">
        <v>0</v>
      </c>
      <c r="E35" s="32">
        <v>0</v>
      </c>
      <c r="F35" s="33">
        <v>0</v>
      </c>
    </row>
    <row r="36" spans="1:6" s="3" customFormat="1" ht="16.5" thickBot="1">
      <c r="A36" s="19" t="s">
        <v>15</v>
      </c>
      <c r="B36" s="27">
        <f>SUM(B25:B35)</f>
        <v>1327.33</v>
      </c>
      <c r="C36" s="27">
        <f>SUM(C25:C35)</f>
        <v>1046.55</v>
      </c>
      <c r="D36" s="27">
        <f>SUM(D25:D35)</f>
        <v>192.24</v>
      </c>
      <c r="E36" s="27">
        <f>SUM(E25:E35)</f>
        <v>202.26999999999998</v>
      </c>
      <c r="F36" s="28">
        <f>SUM(F25:F35)</f>
        <v>504.35999999999996</v>
      </c>
    </row>
    <row r="37" s="3" customFormat="1" ht="14.25"/>
    <row r="38" s="3" customFormat="1" ht="14.25"/>
    <row r="39" s="3" customFormat="1" ht="14.25"/>
    <row r="40" s="4" customFormat="1" ht="15"/>
    <row r="41" spans="1:3" s="3" customFormat="1" ht="15">
      <c r="A41" s="4" t="s">
        <v>25</v>
      </c>
      <c r="B41" s="4"/>
      <c r="C41" s="4"/>
    </row>
    <row r="42" spans="1:3" s="3" customFormat="1" ht="15.75" thickBot="1">
      <c r="A42" s="4"/>
      <c r="B42" s="4"/>
      <c r="C42" s="4"/>
    </row>
    <row r="43" spans="1:5" s="3" customFormat="1" ht="15">
      <c r="A43" s="40" t="s">
        <v>26</v>
      </c>
      <c r="B43" s="41"/>
      <c r="C43" s="29" t="s">
        <v>27</v>
      </c>
      <c r="D43" s="38" t="s">
        <v>28</v>
      </c>
      <c r="E43" s="39"/>
    </row>
    <row r="44" spans="1:5" s="3" customFormat="1" ht="14.25">
      <c r="A44" s="42" t="s">
        <v>36</v>
      </c>
      <c r="B44" s="43"/>
      <c r="C44" s="26">
        <v>200</v>
      </c>
      <c r="D44" s="36" t="s">
        <v>37</v>
      </c>
      <c r="E44" s="37"/>
    </row>
    <row r="45" spans="1:5" s="3" customFormat="1" ht="14.25">
      <c r="A45" s="42" t="s">
        <v>38</v>
      </c>
      <c r="B45" s="43"/>
      <c r="C45" s="26">
        <f>SUM(E18*-1)-C44</f>
        <v>772.7499999999998</v>
      </c>
      <c r="D45" s="36" t="s">
        <v>39</v>
      </c>
      <c r="E45" s="37"/>
    </row>
    <row r="46" spans="1:5" s="3" customFormat="1" ht="14.25">
      <c r="A46" s="42" t="s">
        <v>42</v>
      </c>
      <c r="B46" s="43"/>
      <c r="C46" s="26">
        <v>400</v>
      </c>
      <c r="D46" s="36" t="s">
        <v>40</v>
      </c>
      <c r="E46" s="37"/>
    </row>
    <row r="47" spans="1:5" s="3" customFormat="1" ht="14.25">
      <c r="A47" s="42" t="s">
        <v>41</v>
      </c>
      <c r="B47" s="43"/>
      <c r="C47" s="26">
        <v>200</v>
      </c>
      <c r="D47" s="36" t="s">
        <v>43</v>
      </c>
      <c r="E47" s="37"/>
    </row>
    <row r="48" spans="1:5" s="3" customFormat="1" ht="14.25">
      <c r="A48" s="42" t="s">
        <v>44</v>
      </c>
      <c r="B48" s="43"/>
      <c r="C48" s="26">
        <v>200</v>
      </c>
      <c r="D48" s="36" t="s">
        <v>45</v>
      </c>
      <c r="E48" s="37"/>
    </row>
    <row r="49" spans="1:7" s="3" customFormat="1" ht="14.25">
      <c r="A49" s="42" t="s">
        <v>46</v>
      </c>
      <c r="B49" s="43"/>
      <c r="C49" s="26">
        <v>58.42</v>
      </c>
      <c r="D49" s="36" t="s">
        <v>47</v>
      </c>
      <c r="E49" s="37"/>
      <c r="F49" s="48"/>
      <c r="G49" s="48"/>
    </row>
    <row r="50" spans="1:5" s="3" customFormat="1" ht="14.25">
      <c r="A50" s="42" t="s">
        <v>48</v>
      </c>
      <c r="B50" s="43"/>
      <c r="C50" s="26">
        <v>100.56</v>
      </c>
      <c r="D50" s="36" t="s">
        <v>49</v>
      </c>
      <c r="E50" s="37"/>
    </row>
    <row r="51" spans="1:5" s="3" customFormat="1" ht="14.25">
      <c r="A51" s="42"/>
      <c r="B51" s="43"/>
      <c r="C51" s="26"/>
      <c r="D51" s="36"/>
      <c r="E51" s="37"/>
    </row>
    <row r="52" spans="1:5" s="3" customFormat="1" ht="15" thickBot="1">
      <c r="A52" s="44" t="s">
        <v>50</v>
      </c>
      <c r="B52" s="45"/>
      <c r="C52" s="35">
        <f>SUM(C44:C51)</f>
        <v>1931.7299999999998</v>
      </c>
      <c r="D52" s="46"/>
      <c r="E52" s="47"/>
    </row>
  </sheetData>
  <sheetProtection/>
  <mergeCells count="21">
    <mergeCell ref="F49:G49"/>
    <mergeCell ref="A49:B49"/>
    <mergeCell ref="D49:E49"/>
    <mergeCell ref="D50:E50"/>
    <mergeCell ref="A50:B50"/>
    <mergeCell ref="A51:B51"/>
    <mergeCell ref="A52:B52"/>
    <mergeCell ref="D51:E51"/>
    <mergeCell ref="D52:E52"/>
    <mergeCell ref="D47:E47"/>
    <mergeCell ref="D48:E48"/>
    <mergeCell ref="A43:B43"/>
    <mergeCell ref="A44:B44"/>
    <mergeCell ref="A45:B45"/>
    <mergeCell ref="A46:B46"/>
    <mergeCell ref="A47:B47"/>
    <mergeCell ref="A48:B48"/>
    <mergeCell ref="D44:E44"/>
    <mergeCell ref="D43:E43"/>
    <mergeCell ref="D45:E45"/>
    <mergeCell ref="D46:E46"/>
  </mergeCells>
  <printOptions/>
  <pageMargins left="0.7086614173228347" right="0.11811023622047245" top="0.6299212598425197" bottom="0.5511811023622047" header="0.31496062992125984" footer="0.31496062992125984"/>
  <pageSetup fitToHeight="10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>
        <v>605.75</v>
      </c>
    </row>
    <row r="2" ht="15">
      <c r="A2">
        <v>547.33</v>
      </c>
    </row>
    <row r="3" ht="15">
      <c r="A3">
        <f>SUM(A1-A2)</f>
        <v>58.41999999999996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Gregorova</dc:creator>
  <cp:keywords/>
  <dc:description/>
  <cp:lastModifiedBy>OS IZS Košice</cp:lastModifiedBy>
  <cp:lastPrinted>2013-11-24T09:14:18Z</cp:lastPrinted>
  <dcterms:created xsi:type="dcterms:W3CDTF">2009-09-21T13:13:28Z</dcterms:created>
  <dcterms:modified xsi:type="dcterms:W3CDTF">2013-11-24T09:15:59Z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58538605</vt:i4>
  </property>
  <property fmtid="{D5CDD505-2E9C-101B-9397-08002B2CF9AE}" pid="3" name="_NewReviewCycle">
    <vt:lpwstr/>
  </property>
  <property fmtid="{D5CDD505-2E9C-101B-9397-08002B2CF9AE}" pid="4" name="_EmailSubject">
    <vt:lpwstr>webstranka NO - SEO</vt:lpwstr>
  </property>
  <property fmtid="{D5CDD505-2E9C-101B-9397-08002B2CF9AE}" pid="5" name="_AuthorEmail">
    <vt:lpwstr>Andrea.Gajdosova@orange.sk</vt:lpwstr>
  </property>
  <property fmtid="{D5CDD505-2E9C-101B-9397-08002B2CF9AE}" pid="6" name="_AuthorEmailDisplayName">
    <vt:lpwstr>GAJDOSOVA Andrea OSK</vt:lpwstr>
  </property>
  <property fmtid="{D5CDD505-2E9C-101B-9397-08002B2CF9AE}" pid="7" name="_PreviousAdHocReviewCycleID">
    <vt:i4>-125429240</vt:i4>
  </property>
  <property fmtid="{D5CDD505-2E9C-101B-9397-08002B2CF9AE}" pid="8" name="_ReviewingToolsShownOnce">
    <vt:lpwstr/>
  </property>
</Properties>
</file>